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6" i="1" l="1"/>
  <c r="H76" i="1"/>
  <c r="G76" i="1"/>
  <c r="F76" i="1"/>
  <c r="E76" i="1"/>
  <c r="D76" i="1"/>
  <c r="I68" i="1"/>
  <c r="H68" i="1"/>
  <c r="G68" i="1"/>
  <c r="F68" i="1"/>
  <c r="E68" i="1"/>
  <c r="D68" i="1"/>
  <c r="I64" i="1"/>
  <c r="H64" i="1"/>
  <c r="G64" i="1"/>
  <c r="F64" i="1"/>
  <c r="E64" i="1"/>
  <c r="D64" i="1"/>
  <c r="I56" i="1"/>
  <c r="H56" i="1"/>
  <c r="G56" i="1"/>
  <c r="F56" i="1"/>
  <c r="E56" i="1"/>
  <c r="D56" i="1"/>
  <c r="I52" i="1"/>
  <c r="I79" i="1" s="1"/>
  <c r="H52" i="1"/>
  <c r="H79" i="1" s="1"/>
  <c r="G52" i="1"/>
  <c r="G79" i="1" s="1"/>
  <c r="F52" i="1"/>
  <c r="F79" i="1" s="1"/>
  <c r="E52" i="1"/>
  <c r="E79" i="1" s="1"/>
  <c r="D52" i="1"/>
  <c r="I39" i="1" l="1"/>
  <c r="H39" i="1"/>
  <c r="G39" i="1"/>
  <c r="F39" i="1"/>
  <c r="E39" i="1"/>
  <c r="D39" i="1"/>
  <c r="I31" i="1"/>
  <c r="H31" i="1"/>
  <c r="G31" i="1"/>
  <c r="F31" i="1"/>
  <c r="E31" i="1"/>
  <c r="D31" i="1"/>
  <c r="I27" i="1"/>
  <c r="H27" i="1"/>
  <c r="G27" i="1"/>
  <c r="F27" i="1"/>
  <c r="E27" i="1"/>
  <c r="D27" i="1"/>
  <c r="I18" i="1"/>
  <c r="H18" i="1"/>
  <c r="G18" i="1"/>
  <c r="F18" i="1"/>
  <c r="E18" i="1"/>
  <c r="D18" i="1"/>
  <c r="I14" i="1"/>
  <c r="I42" i="1" s="1"/>
  <c r="H14" i="1"/>
  <c r="H42" i="1" s="1"/>
  <c r="G14" i="1"/>
  <c r="G42" i="1" s="1"/>
  <c r="F14" i="1"/>
  <c r="F42" i="1" s="1"/>
  <c r="E14" i="1"/>
  <c r="E42" i="1" s="1"/>
  <c r="D14" i="1"/>
</calcChain>
</file>

<file path=xl/sharedStrings.xml><?xml version="1.0" encoding="utf-8"?>
<sst xmlns="http://schemas.openxmlformats.org/spreadsheetml/2006/main" count="125" uniqueCount="58">
  <si>
    <t xml:space="preserve">                            Меню и пищевая ценность  блюд на </t>
  </si>
  <si>
    <t>День:</t>
  </si>
  <si>
    <t>Неделя:</t>
  </si>
  <si>
    <t>Сезон:</t>
  </si>
  <si>
    <t>Ограниченный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</si>
  <si>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</si>
  <si>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</si>
  <si>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</si>
  <si>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</si>
  <si>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</si>
  <si>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</si>
  <si>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</si>
  <si>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</si>
  <si>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</si>
  <si>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</si>
  <si>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</si>
  <si>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</si>
  <si>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</si>
  <si>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Каша пшенная молочная</t>
  </si>
  <si>
    <t>произ.</t>
  </si>
  <si>
    <t>Хлеб из муки пшеничной первого сорта</t>
  </si>
  <si>
    <t>Чай зелёный с молоком</t>
  </si>
  <si>
    <t xml:space="preserve">ИТОГО за завтрак </t>
  </si>
  <si>
    <t>Завтрак2 в 10:00</t>
  </si>
  <si>
    <t>Мандарин</t>
  </si>
  <si>
    <t xml:space="preserve">Сок фруктовый </t>
  </si>
  <si>
    <t xml:space="preserve">ИТОГО за второй завтрак </t>
  </si>
  <si>
    <t>Обед</t>
  </si>
  <si>
    <t>Салат зелёный с помидорами и сладким перцем с растительным маслом</t>
  </si>
  <si>
    <t>Рассольник ленинградский с птицей  (185/15)</t>
  </si>
  <si>
    <t>Котлета рыбная</t>
  </si>
  <si>
    <t>Пюре катрофельное</t>
  </si>
  <si>
    <t>Компот из сухофруктов</t>
  </si>
  <si>
    <t xml:space="preserve">Хлеб ржано-пшеничный </t>
  </si>
  <si>
    <t>ИТОГО за обед</t>
  </si>
  <si>
    <t>Полдник</t>
  </si>
  <si>
    <t>Булочка Домашняя</t>
  </si>
  <si>
    <t>Ряженка</t>
  </si>
  <si>
    <t xml:space="preserve">ИТОГО за полдник </t>
  </si>
  <si>
    <t>Ужин</t>
  </si>
  <si>
    <t>Огурец консервированный порционно</t>
  </si>
  <si>
    <t>Зраза куриная с омлетом и овощами</t>
  </si>
  <si>
    <t>Капуста тушёная</t>
  </si>
  <si>
    <t>Зефир</t>
  </si>
  <si>
    <t>Компот из груш</t>
  </si>
  <si>
    <t>180</t>
  </si>
  <si>
    <t xml:space="preserve">ИТОГО за ужин  </t>
  </si>
  <si>
    <t>ИТОГО ПИЩЕВАЯ И ЭНЕРГЕТИЧЕСКАЯ ЦЕННОСТЬ ДЕНЬ 2, НЕДЕЛЯ 3 СЕЗОН ОГРАНИЧЕННЫЙ  (с 01.03 по 01.09),                                        возрастная категория 3-7  лет</t>
  </si>
  <si>
    <t>1,5-3 лет</t>
  </si>
  <si>
    <t>Завтрак2 в 10:30</t>
  </si>
  <si>
    <t>556 (з)</t>
  </si>
  <si>
    <t>140(с)</t>
  </si>
  <si>
    <t>Рассольник ленинградский с птицей</t>
  </si>
  <si>
    <t>Котлета рыбная (минтай)</t>
  </si>
  <si>
    <t>Пюре картофельное</t>
  </si>
  <si>
    <t>769(с)</t>
  </si>
  <si>
    <t xml:space="preserve">Булочка Домашняя </t>
  </si>
  <si>
    <t>Огурец консервированный  порционо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</si>
</sst>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top"/>
    </xf>
    <xf numFmtId="1" fontId="2" fillId="2" borderId="11" xfId="0" applyNumberFormat="1" applyFont="1" applyFill="1" applyBorder="1" applyAlignment="1">
      <alignment horizontal="center" vertical="top"/>
    </xf>
    <xf numFmtId="165" fontId="2" fillId="2" borderId="11" xfId="0" applyNumberFormat="1" applyFont="1" applyFill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11" xfId="0" applyFont="1" applyFill="1" applyBorder="1"/>
    <xf numFmtId="1" fontId="3" fillId="2" borderId="11" xfId="0" applyNumberFormat="1" applyFont="1" applyFill="1" applyBorder="1"/>
    <xf numFmtId="165" fontId="3" fillId="2" borderId="11" xfId="0" applyNumberFormat="1" applyFont="1" applyFill="1" applyBorder="1"/>
    <xf numFmtId="0" fontId="2" fillId="2" borderId="10" xfId="0" applyFont="1" applyFill="1" applyBorder="1" applyAlignment="1">
      <alignment horizontal="left" indent="1"/>
    </xf>
    <xf numFmtId="166" fontId="2" fillId="2" borderId="11" xfId="0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top"/>
    </xf>
    <xf numFmtId="1" fontId="2" fillId="2" borderId="12" xfId="0" applyNumberFormat="1" applyFont="1" applyFill="1" applyBorder="1" applyAlignment="1">
      <alignment horizontal="center" vertical="top"/>
    </xf>
    <xf numFmtId="0" fontId="4" fillId="2" borderId="0" xfId="0" applyFont="1" applyFill="1"/>
    <xf numFmtId="2" fontId="3" fillId="2" borderId="11" xfId="0" applyNumberFormat="1" applyFont="1" applyFill="1" applyBorder="1"/>
    <xf numFmtId="3" fontId="2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top"/>
    </xf>
    <xf numFmtId="165" fontId="2" fillId="2" borderId="12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1" xfId="0" applyFont="1" applyFill="1" applyBorder="1"/>
    <xf numFmtId="1" fontId="6" fillId="0" borderId="11" xfId="0" applyNumberFormat="1" applyFont="1" applyFill="1" applyBorder="1"/>
    <xf numFmtId="165" fontId="6" fillId="0" borderId="11" xfId="0" applyNumberFormat="1" applyFont="1" applyFill="1" applyBorder="1"/>
    <xf numFmtId="0" fontId="7" fillId="0" borderId="0" xfId="0" applyFont="1" applyFill="1"/>
    <xf numFmtId="2" fontId="2" fillId="0" borderId="10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0" fillId="0" borderId="0" xfId="0" applyFill="1"/>
    <xf numFmtId="2" fontId="6" fillId="0" borderId="11" xfId="0" applyNumberFormat="1" applyFont="1" applyFill="1" applyBorder="1"/>
    <xf numFmtId="165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37" workbookViewId="0">
      <selection activeCell="B37" sqref="B37:C37"/>
    </sheetView>
  </sheetViews>
  <sheetFormatPr defaultRowHeight="15" x14ac:dyDescent="0.25"/>
  <cols>
    <col min="1" max="1" width="9.85546875" customWidth="1"/>
    <col min="3" max="3" width="21" customWidth="1"/>
    <col min="4" max="4" width="8.5703125" customWidth="1"/>
    <col min="5" max="5" width="7.85546875" customWidth="1"/>
    <col min="6" max="6" width="8" customWidth="1"/>
    <col min="7" max="8" width="7.5703125" customWidth="1"/>
    <col min="9" max="9" width="6.85546875" customWidth="1"/>
  </cols>
  <sheetData>
    <row r="1" spans="1:9" x14ac:dyDescent="0.25">
      <c r="A1" s="80" t="s">
        <v>0</v>
      </c>
      <c r="B1" s="81"/>
      <c r="C1" s="81"/>
      <c r="D1" s="82">
        <v>44861</v>
      </c>
      <c r="E1" s="82"/>
      <c r="F1" s="81"/>
      <c r="G1" s="81"/>
      <c r="H1" s="81"/>
      <c r="I1" s="83"/>
    </row>
    <row r="2" spans="1:9" x14ac:dyDescent="0.25">
      <c r="A2" s="1"/>
      <c r="B2" s="2"/>
      <c r="C2" s="2"/>
      <c r="D2" s="84"/>
      <c r="E2" s="84"/>
      <c r="F2" s="84"/>
      <c r="G2" s="84"/>
      <c r="H2" s="84"/>
      <c r="I2" s="85"/>
    </row>
    <row r="3" spans="1:9" x14ac:dyDescent="0.25">
      <c r="A3" s="1">
        <v>12</v>
      </c>
      <c r="B3" s="3" t="s">
        <v>1</v>
      </c>
      <c r="C3" s="4">
        <v>2</v>
      </c>
      <c r="D3" s="2"/>
      <c r="E3" s="86"/>
      <c r="F3" s="86"/>
      <c r="G3" s="87"/>
      <c r="H3" s="87"/>
      <c r="I3" s="88"/>
    </row>
    <row r="4" spans="1:9" x14ac:dyDescent="0.25">
      <c r="A4" s="1"/>
      <c r="B4" s="3" t="s">
        <v>2</v>
      </c>
      <c r="C4" s="4">
        <v>3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3</v>
      </c>
      <c r="C5" s="2" t="s">
        <v>4</v>
      </c>
      <c r="D5" s="84"/>
      <c r="E5" s="84"/>
      <c r="F5" s="84"/>
      <c r="G5" s="84"/>
      <c r="H5" s="84"/>
      <c r="I5" s="6"/>
    </row>
    <row r="6" spans="1:9" x14ac:dyDescent="0.25">
      <c r="A6" s="1"/>
      <c r="B6" s="3" t="s">
        <v>5</v>
      </c>
      <c r="C6" s="7" t="s">
        <v>6</v>
      </c>
      <c r="D6" s="2"/>
      <c r="E6" s="2"/>
      <c r="F6" s="2"/>
      <c r="G6" s="2"/>
      <c r="H6" s="5"/>
      <c r="I6" s="6"/>
    </row>
    <row r="7" spans="1:9" ht="15.75" thickBot="1" x14ac:dyDescent="0.3">
      <c r="A7" s="1"/>
      <c r="B7" s="2"/>
      <c r="C7" s="2"/>
      <c r="D7" s="2"/>
      <c r="E7" s="2"/>
      <c r="F7" s="2"/>
      <c r="G7" s="2"/>
      <c r="H7" s="5"/>
      <c r="I7" s="6"/>
    </row>
    <row r="8" spans="1:9" ht="38.25" x14ac:dyDescent="0.25">
      <c r="A8" s="89" t="s">
        <v>7</v>
      </c>
      <c r="B8" s="91" t="s">
        <v>8</v>
      </c>
      <c r="C8" s="91"/>
      <c r="D8" s="91" t="s">
        <v>9</v>
      </c>
      <c r="E8" s="91" t="s">
        <v>10</v>
      </c>
      <c r="F8" s="91"/>
      <c r="G8" s="91"/>
      <c r="H8" s="93" t="s">
        <v>11</v>
      </c>
      <c r="I8" s="8" t="s">
        <v>12</v>
      </c>
    </row>
    <row r="9" spans="1:9" x14ac:dyDescent="0.25">
      <c r="A9" s="90"/>
      <c r="B9" s="92"/>
      <c r="C9" s="92"/>
      <c r="D9" s="92"/>
      <c r="E9" s="9" t="s">
        <v>13</v>
      </c>
      <c r="F9" s="9" t="s">
        <v>14</v>
      </c>
      <c r="G9" s="9" t="s">
        <v>15</v>
      </c>
      <c r="H9" s="94"/>
      <c r="I9" s="10" t="s">
        <v>16</v>
      </c>
    </row>
    <row r="10" spans="1:9" x14ac:dyDescent="0.25">
      <c r="A10" s="96" t="s">
        <v>17</v>
      </c>
      <c r="B10" s="97"/>
      <c r="C10" s="97"/>
      <c r="D10" s="97"/>
      <c r="E10" s="97"/>
      <c r="F10" s="97"/>
      <c r="G10" s="97"/>
      <c r="H10" s="97"/>
      <c r="I10" s="98"/>
    </row>
    <row r="11" spans="1:9" x14ac:dyDescent="0.25">
      <c r="A11" s="11"/>
      <c r="B11" s="95" t="s">
        <v>18</v>
      </c>
      <c r="C11" s="95"/>
      <c r="D11" s="12">
        <v>100</v>
      </c>
      <c r="E11" s="13">
        <v>12.9</v>
      </c>
      <c r="F11" s="13">
        <v>9.5</v>
      </c>
      <c r="G11" s="13">
        <v>19.7</v>
      </c>
      <c r="H11" s="14">
        <v>226.95</v>
      </c>
      <c r="I11" s="15">
        <v>0.73</v>
      </c>
    </row>
    <row r="12" spans="1:9" x14ac:dyDescent="0.25">
      <c r="A12" s="11" t="s">
        <v>19</v>
      </c>
      <c r="B12" s="95" t="s">
        <v>20</v>
      </c>
      <c r="C12" s="95"/>
      <c r="D12" s="12">
        <v>30</v>
      </c>
      <c r="E12" s="13">
        <v>2.94</v>
      </c>
      <c r="F12" s="14">
        <v>1.01</v>
      </c>
      <c r="G12" s="14">
        <v>15.6</v>
      </c>
      <c r="H12" s="14">
        <v>79.099999999999994</v>
      </c>
      <c r="I12" s="15"/>
    </row>
    <row r="13" spans="1:9" x14ac:dyDescent="0.25">
      <c r="A13" s="11"/>
      <c r="B13" s="95" t="s">
        <v>21</v>
      </c>
      <c r="C13" s="95"/>
      <c r="D13" s="12">
        <v>180</v>
      </c>
      <c r="E13" s="13">
        <v>1.5</v>
      </c>
      <c r="F13" s="13">
        <v>1.7</v>
      </c>
      <c r="G13" s="13">
        <v>12.1</v>
      </c>
      <c r="H13" s="13">
        <v>65.5</v>
      </c>
      <c r="I13" s="15">
        <v>0.56000000000000005</v>
      </c>
    </row>
    <row r="14" spans="1:9" x14ac:dyDescent="0.25">
      <c r="A14" s="11"/>
      <c r="B14" s="16" t="s">
        <v>22</v>
      </c>
      <c r="C14" s="17"/>
      <c r="D14" s="18">
        <f>SUM(D11:D13)</f>
        <v>310</v>
      </c>
      <c r="E14" s="19">
        <f>SUM(E11:E13)</f>
        <v>17.34</v>
      </c>
      <c r="F14" s="19">
        <f t="shared" ref="F14:I14" si="0">SUM(F11:F13)</f>
        <v>12.209999999999999</v>
      </c>
      <c r="G14" s="19">
        <f t="shared" si="0"/>
        <v>47.4</v>
      </c>
      <c r="H14" s="19">
        <f t="shared" si="0"/>
        <v>371.54999999999995</v>
      </c>
      <c r="I14" s="19">
        <f t="shared" si="0"/>
        <v>1.29</v>
      </c>
    </row>
    <row r="15" spans="1:9" x14ac:dyDescent="0.25">
      <c r="A15" s="96" t="s">
        <v>23</v>
      </c>
      <c r="B15" s="97"/>
      <c r="C15" s="97"/>
      <c r="D15" s="97"/>
      <c r="E15" s="97"/>
      <c r="F15" s="97"/>
      <c r="G15" s="97"/>
      <c r="H15" s="97"/>
      <c r="I15" s="98"/>
    </row>
    <row r="16" spans="1:9" x14ac:dyDescent="0.25">
      <c r="A16" s="20" t="s">
        <v>19</v>
      </c>
      <c r="B16" s="99" t="s">
        <v>24</v>
      </c>
      <c r="C16" s="100"/>
      <c r="D16" s="12">
        <v>50</v>
      </c>
      <c r="E16" s="14">
        <v>0.33</v>
      </c>
      <c r="F16" s="21">
        <v>5.0000000000000001E-3</v>
      </c>
      <c r="G16" s="14">
        <v>4.0999999999999996</v>
      </c>
      <c r="H16" s="14">
        <v>23.6</v>
      </c>
      <c r="I16" s="15">
        <v>30</v>
      </c>
    </row>
    <row r="17" spans="1:9" x14ac:dyDescent="0.25">
      <c r="A17" s="22" t="s">
        <v>19</v>
      </c>
      <c r="B17" s="95" t="s">
        <v>25</v>
      </c>
      <c r="C17" s="95"/>
      <c r="D17" s="12">
        <v>100</v>
      </c>
      <c r="E17" s="13">
        <v>0.4</v>
      </c>
      <c r="F17" s="13">
        <v>0.1</v>
      </c>
      <c r="G17" s="13">
        <v>10.1</v>
      </c>
      <c r="H17" s="14">
        <v>43</v>
      </c>
      <c r="I17" s="23">
        <v>2</v>
      </c>
    </row>
    <row r="18" spans="1:9" x14ac:dyDescent="0.25">
      <c r="A18" s="24"/>
      <c r="B18" s="16" t="s">
        <v>26</v>
      </c>
      <c r="C18" s="24"/>
      <c r="D18" s="18">
        <f>SUM(D16:D17)</f>
        <v>150</v>
      </c>
      <c r="E18" s="25">
        <f>SUM(E16:E17)</f>
        <v>0.73</v>
      </c>
      <c r="F18" s="25">
        <f t="shared" ref="F18:I18" si="1">SUM(F16:F17)</f>
        <v>0.10500000000000001</v>
      </c>
      <c r="G18" s="25">
        <f t="shared" si="1"/>
        <v>14.2</v>
      </c>
      <c r="H18" s="25">
        <f t="shared" si="1"/>
        <v>66.599999999999994</v>
      </c>
      <c r="I18" s="25">
        <f t="shared" si="1"/>
        <v>32</v>
      </c>
    </row>
    <row r="19" spans="1:9" x14ac:dyDescent="0.25">
      <c r="A19" s="96" t="s">
        <v>27</v>
      </c>
      <c r="B19" s="97"/>
      <c r="C19" s="97"/>
      <c r="D19" s="97"/>
      <c r="E19" s="97"/>
      <c r="F19" s="97"/>
      <c r="G19" s="97"/>
      <c r="H19" s="97"/>
      <c r="I19" s="98"/>
    </row>
    <row r="20" spans="1:9" ht="23.25" customHeight="1" x14ac:dyDescent="0.25">
      <c r="A20" s="26"/>
      <c r="B20" s="101" t="s">
        <v>28</v>
      </c>
      <c r="C20" s="101"/>
      <c r="D20" s="27">
        <v>60</v>
      </c>
      <c r="E20" s="28">
        <v>4.8</v>
      </c>
      <c r="F20" s="28">
        <v>6.8</v>
      </c>
      <c r="G20" s="28">
        <v>14.1</v>
      </c>
      <c r="H20" s="29">
        <v>116.82</v>
      </c>
      <c r="I20" s="30">
        <v>1.25</v>
      </c>
    </row>
    <row r="21" spans="1:9" ht="23.25" customHeight="1" x14ac:dyDescent="0.25">
      <c r="A21" s="26"/>
      <c r="B21" s="101" t="s">
        <v>29</v>
      </c>
      <c r="C21" s="101"/>
      <c r="D21" s="27">
        <v>200</v>
      </c>
      <c r="E21" s="29">
        <v>5.93</v>
      </c>
      <c r="F21" s="28">
        <v>7.9444400000000002</v>
      </c>
      <c r="G21" s="29">
        <v>7.5</v>
      </c>
      <c r="H21" s="29">
        <v>150</v>
      </c>
      <c r="I21" s="30">
        <v>6.18</v>
      </c>
    </row>
    <row r="22" spans="1:9" x14ac:dyDescent="0.25">
      <c r="A22" s="11"/>
      <c r="B22" s="95" t="s">
        <v>30</v>
      </c>
      <c r="C22" s="95"/>
      <c r="D22" s="12">
        <v>70</v>
      </c>
      <c r="E22" s="13">
        <v>7.9</v>
      </c>
      <c r="F22" s="13">
        <v>5.7</v>
      </c>
      <c r="G22" s="13">
        <v>9.1999999999999993</v>
      </c>
      <c r="H22" s="14">
        <v>147.25</v>
      </c>
      <c r="I22" s="15">
        <v>0.12</v>
      </c>
    </row>
    <row r="23" spans="1:9" x14ac:dyDescent="0.25">
      <c r="A23" s="11"/>
      <c r="B23" s="95" t="s">
        <v>31</v>
      </c>
      <c r="C23" s="95"/>
      <c r="D23" s="12">
        <v>110</v>
      </c>
      <c r="E23" s="13">
        <v>1.4</v>
      </c>
      <c r="F23" s="13">
        <v>4.4000000000000004</v>
      </c>
      <c r="G23" s="13">
        <v>11.1</v>
      </c>
      <c r="H23" s="13">
        <v>77.099999999999994</v>
      </c>
      <c r="I23" s="31">
        <v>6.6</v>
      </c>
    </row>
    <row r="24" spans="1:9" x14ac:dyDescent="0.25">
      <c r="A24" s="26"/>
      <c r="B24" s="101" t="s">
        <v>32</v>
      </c>
      <c r="C24" s="101"/>
      <c r="D24" s="27">
        <v>170</v>
      </c>
      <c r="E24" s="29">
        <v>0.34</v>
      </c>
      <c r="F24" s="29">
        <v>0</v>
      </c>
      <c r="G24" s="29">
        <v>24.8</v>
      </c>
      <c r="H24" s="29">
        <v>117.3</v>
      </c>
      <c r="I24" s="32">
        <v>10.199999999999999</v>
      </c>
    </row>
    <row r="25" spans="1:9" x14ac:dyDescent="0.25">
      <c r="A25" s="11"/>
      <c r="B25" s="95" t="s">
        <v>20</v>
      </c>
      <c r="C25" s="95"/>
      <c r="D25" s="12">
        <v>30</v>
      </c>
      <c r="E25" s="13">
        <v>2.94</v>
      </c>
      <c r="F25" s="14">
        <v>1.01</v>
      </c>
      <c r="G25" s="14">
        <v>15.6</v>
      </c>
      <c r="H25" s="14">
        <v>79.099999999999994</v>
      </c>
      <c r="I25" s="15"/>
    </row>
    <row r="26" spans="1:9" x14ac:dyDescent="0.25">
      <c r="A26" s="11"/>
      <c r="B26" s="95" t="s">
        <v>33</v>
      </c>
      <c r="C26" s="95"/>
      <c r="D26" s="12">
        <v>25</v>
      </c>
      <c r="E26" s="14">
        <v>1.4719899999999999</v>
      </c>
      <c r="F26" s="14">
        <v>0.45</v>
      </c>
      <c r="G26" s="14">
        <v>13.11</v>
      </c>
      <c r="H26" s="14">
        <v>59.634889999999999</v>
      </c>
      <c r="I26" s="15"/>
    </row>
    <row r="27" spans="1:9" x14ac:dyDescent="0.25">
      <c r="A27" s="11"/>
      <c r="B27" s="16" t="s">
        <v>34</v>
      </c>
      <c r="C27" s="16"/>
      <c r="D27" s="18">
        <f>SUM(D20:D26)</f>
        <v>665</v>
      </c>
      <c r="E27" s="19">
        <f>SUM(E20:E26)</f>
        <v>24.78199</v>
      </c>
      <c r="F27" s="19">
        <f t="shared" ref="F27:I27" si="2">SUM(F20:F26)</f>
        <v>26.30444</v>
      </c>
      <c r="G27" s="19">
        <f t="shared" si="2"/>
        <v>95.41</v>
      </c>
      <c r="H27" s="19">
        <f t="shared" si="2"/>
        <v>747.20488999999998</v>
      </c>
      <c r="I27" s="19">
        <f t="shared" si="2"/>
        <v>24.349999999999998</v>
      </c>
    </row>
    <row r="28" spans="1:9" x14ac:dyDescent="0.25">
      <c r="A28" s="96" t="s">
        <v>35</v>
      </c>
      <c r="B28" s="97"/>
      <c r="C28" s="97"/>
      <c r="D28" s="97"/>
      <c r="E28" s="97"/>
      <c r="F28" s="97"/>
      <c r="G28" s="97"/>
      <c r="H28" s="97"/>
      <c r="I28" s="98"/>
    </row>
    <row r="29" spans="1:9" x14ac:dyDescent="0.25">
      <c r="A29" s="11"/>
      <c r="B29" s="95" t="s">
        <v>36</v>
      </c>
      <c r="C29" s="95"/>
      <c r="D29" s="12">
        <v>70</v>
      </c>
      <c r="E29" s="13">
        <v>5</v>
      </c>
      <c r="F29" s="13">
        <v>3.9</v>
      </c>
      <c r="G29" s="13">
        <v>39</v>
      </c>
      <c r="H29" s="14">
        <v>219.8</v>
      </c>
      <c r="I29" s="31">
        <v>0.5</v>
      </c>
    </row>
    <row r="30" spans="1:9" x14ac:dyDescent="0.25">
      <c r="A30" s="11" t="s">
        <v>19</v>
      </c>
      <c r="B30" s="95" t="s">
        <v>37</v>
      </c>
      <c r="C30" s="95"/>
      <c r="D30" s="12">
        <v>180</v>
      </c>
      <c r="E30" s="13">
        <v>5.6</v>
      </c>
      <c r="F30" s="13">
        <v>4.5999999999999996</v>
      </c>
      <c r="G30" s="13">
        <v>8.1999999999999993</v>
      </c>
      <c r="H30" s="14">
        <v>119.2</v>
      </c>
      <c r="I30" s="15">
        <v>1.56</v>
      </c>
    </row>
    <row r="31" spans="1:9" x14ac:dyDescent="0.25">
      <c r="A31" s="33"/>
      <c r="B31" s="16" t="s">
        <v>38</v>
      </c>
      <c r="C31" s="16"/>
      <c r="D31" s="18">
        <f>SUM(D29:D30)</f>
        <v>250</v>
      </c>
      <c r="E31" s="19">
        <f>SUM(E29:E30)</f>
        <v>10.6</v>
      </c>
      <c r="F31" s="19">
        <f t="shared" ref="F31:I31" si="3">SUM(F29:F30)</f>
        <v>8.5</v>
      </c>
      <c r="G31" s="19">
        <f t="shared" si="3"/>
        <v>47.2</v>
      </c>
      <c r="H31" s="19">
        <f t="shared" si="3"/>
        <v>339</v>
      </c>
      <c r="I31" s="19">
        <f t="shared" si="3"/>
        <v>2.06</v>
      </c>
    </row>
    <row r="32" spans="1:9" x14ac:dyDescent="0.25">
      <c r="A32" s="96" t="s">
        <v>39</v>
      </c>
      <c r="B32" s="97"/>
      <c r="C32" s="97"/>
      <c r="D32" s="97"/>
      <c r="E32" s="97"/>
      <c r="F32" s="97"/>
      <c r="G32" s="97"/>
      <c r="H32" s="97"/>
      <c r="I32" s="98"/>
    </row>
    <row r="33" spans="1:9" x14ac:dyDescent="0.25">
      <c r="A33" s="11"/>
      <c r="B33" s="95" t="s">
        <v>40</v>
      </c>
      <c r="C33" s="95"/>
      <c r="D33" s="12">
        <v>30</v>
      </c>
      <c r="E33" s="13">
        <v>0.4</v>
      </c>
      <c r="F33" s="13">
        <v>1.5</v>
      </c>
      <c r="G33" s="13">
        <v>1.9</v>
      </c>
      <c r="H33" s="14">
        <v>23.6</v>
      </c>
      <c r="I33" s="31">
        <v>2.4</v>
      </c>
    </row>
    <row r="34" spans="1:9" x14ac:dyDescent="0.25">
      <c r="A34" s="26"/>
      <c r="B34" s="102" t="s">
        <v>41</v>
      </c>
      <c r="C34" s="102"/>
      <c r="D34" s="27">
        <v>80</v>
      </c>
      <c r="E34" s="34">
        <v>10.8</v>
      </c>
      <c r="F34" s="34">
        <v>10.1</v>
      </c>
      <c r="G34" s="34">
        <v>6.92</v>
      </c>
      <c r="H34" s="28">
        <v>173.33</v>
      </c>
      <c r="I34" s="35">
        <v>1.04</v>
      </c>
    </row>
    <row r="35" spans="1:9" x14ac:dyDescent="0.25">
      <c r="A35" s="26"/>
      <c r="B35" s="103" t="s">
        <v>42</v>
      </c>
      <c r="C35" s="104"/>
      <c r="D35" s="27">
        <v>110</v>
      </c>
      <c r="E35" s="28">
        <v>3.1</v>
      </c>
      <c r="F35" s="29">
        <v>4.62</v>
      </c>
      <c r="G35" s="29">
        <v>8.25</v>
      </c>
      <c r="H35" s="29">
        <v>127.82</v>
      </c>
      <c r="I35" s="30">
        <v>7.7</v>
      </c>
    </row>
    <row r="36" spans="1:9" x14ac:dyDescent="0.25">
      <c r="A36" s="11" t="s">
        <v>19</v>
      </c>
      <c r="B36" s="95" t="s">
        <v>33</v>
      </c>
      <c r="C36" s="95"/>
      <c r="D36" s="12">
        <v>25</v>
      </c>
      <c r="E36" s="14">
        <v>1.4719899999999999</v>
      </c>
      <c r="F36" s="14">
        <v>0.45</v>
      </c>
      <c r="G36" s="14">
        <v>13.11</v>
      </c>
      <c r="H36" s="14">
        <v>59.634889999999999</v>
      </c>
      <c r="I36" s="15"/>
    </row>
    <row r="37" spans="1:9" x14ac:dyDescent="0.25">
      <c r="A37" s="11" t="s">
        <v>19</v>
      </c>
      <c r="B37" s="95" t="s">
        <v>43</v>
      </c>
      <c r="C37" s="95"/>
      <c r="D37" s="12">
        <v>20</v>
      </c>
      <c r="E37" s="13">
        <v>1.51</v>
      </c>
      <c r="F37" s="14">
        <v>0.54220000000000002</v>
      </c>
      <c r="G37" s="13">
        <v>9.7200000000000006</v>
      </c>
      <c r="H37" s="14">
        <v>48.64</v>
      </c>
      <c r="I37" s="36"/>
    </row>
    <row r="38" spans="1:9" x14ac:dyDescent="0.25">
      <c r="A38" s="11"/>
      <c r="B38" s="95" t="s">
        <v>44</v>
      </c>
      <c r="C38" s="95"/>
      <c r="D38" s="37" t="s">
        <v>45</v>
      </c>
      <c r="E38" s="14">
        <v>0.15</v>
      </c>
      <c r="F38" s="14">
        <v>0</v>
      </c>
      <c r="G38" s="14">
        <v>9.5</v>
      </c>
      <c r="H38" s="14">
        <v>40.1</v>
      </c>
      <c r="I38" s="15">
        <v>2.5</v>
      </c>
    </row>
    <row r="39" spans="1:9" ht="15.75" thickBot="1" x14ac:dyDescent="0.3">
      <c r="A39" s="11"/>
      <c r="B39" s="16" t="s">
        <v>46</v>
      </c>
      <c r="C39" s="16"/>
      <c r="D39" s="18">
        <f>D33+D34+D35+D36+D37+D38</f>
        <v>445</v>
      </c>
      <c r="E39" s="19">
        <f>SUM(E33:E38)</f>
        <v>17.431989999999999</v>
      </c>
      <c r="F39" s="19">
        <f t="shared" ref="F39:I39" si="4">SUM(F33:F38)</f>
        <v>17.212199999999999</v>
      </c>
      <c r="G39" s="19">
        <f t="shared" si="4"/>
        <v>49.4</v>
      </c>
      <c r="H39" s="19">
        <f t="shared" si="4"/>
        <v>473.12488999999999</v>
      </c>
      <c r="I39" s="19">
        <f t="shared" si="4"/>
        <v>13.64</v>
      </c>
    </row>
    <row r="40" spans="1:9" ht="36" x14ac:dyDescent="0.25">
      <c r="A40" s="106" t="s">
        <v>47</v>
      </c>
      <c r="B40" s="107"/>
      <c r="C40" s="107"/>
      <c r="D40" s="108"/>
      <c r="E40" s="108" t="s">
        <v>10</v>
      </c>
      <c r="F40" s="108"/>
      <c r="G40" s="108"/>
      <c r="H40" s="113" t="s">
        <v>11</v>
      </c>
      <c r="I40" s="38" t="s">
        <v>12</v>
      </c>
    </row>
    <row r="41" spans="1:9" x14ac:dyDescent="0.25">
      <c r="A41" s="109"/>
      <c r="B41" s="110"/>
      <c r="C41" s="110"/>
      <c r="D41" s="110"/>
      <c r="E41" s="39" t="s">
        <v>13</v>
      </c>
      <c r="F41" s="39" t="s">
        <v>14</v>
      </c>
      <c r="G41" s="39" t="s">
        <v>15</v>
      </c>
      <c r="H41" s="114"/>
      <c r="I41" s="40" t="s">
        <v>16</v>
      </c>
    </row>
    <row r="42" spans="1:9" ht="15.75" thickBot="1" x14ac:dyDescent="0.3">
      <c r="A42" s="111"/>
      <c r="B42" s="112"/>
      <c r="C42" s="112"/>
      <c r="D42" s="112"/>
      <c r="E42" s="41">
        <f>E14+E18+E27+E31+E39</f>
        <v>70.883980000000008</v>
      </c>
      <c r="F42" s="41">
        <f t="shared" ref="F42:I42" si="5">F14+F18+F27+F31+F39</f>
        <v>64.331639999999993</v>
      </c>
      <c r="G42" s="41">
        <f t="shared" si="5"/>
        <v>253.60999999999999</v>
      </c>
      <c r="H42" s="41">
        <f t="shared" si="5"/>
        <v>1997.4797800000001</v>
      </c>
      <c r="I42" s="41">
        <f t="shared" si="5"/>
        <v>73.34</v>
      </c>
    </row>
    <row r="43" spans="1:9" x14ac:dyDescent="0.25">
      <c r="A43" s="42"/>
      <c r="B43" s="43" t="s">
        <v>3</v>
      </c>
      <c r="C43" s="44" t="s">
        <v>4</v>
      </c>
      <c r="D43" s="115"/>
      <c r="E43" s="115"/>
      <c r="F43" s="115"/>
      <c r="G43" s="115"/>
      <c r="H43" s="115"/>
      <c r="I43" s="45"/>
    </row>
    <row r="44" spans="1:9" x14ac:dyDescent="0.25">
      <c r="A44" s="42"/>
      <c r="B44" s="43" t="s">
        <v>5</v>
      </c>
      <c r="C44" s="46" t="s">
        <v>48</v>
      </c>
      <c r="D44" s="44"/>
      <c r="E44" s="44"/>
      <c r="F44" s="44"/>
      <c r="G44" s="44"/>
      <c r="H44" s="47"/>
      <c r="I44" s="45"/>
    </row>
    <row r="45" spans="1:9" ht="15.75" thickBot="1" x14ac:dyDescent="0.3">
      <c r="A45" s="42"/>
      <c r="B45" s="44"/>
      <c r="C45" s="44"/>
      <c r="D45" s="44"/>
      <c r="E45" s="44"/>
      <c r="F45" s="44"/>
      <c r="G45" s="44"/>
      <c r="H45" s="47"/>
      <c r="I45" s="45"/>
    </row>
    <row r="46" spans="1:9" ht="38.25" x14ac:dyDescent="0.25">
      <c r="A46" s="116" t="s">
        <v>7</v>
      </c>
      <c r="B46" s="118" t="s">
        <v>8</v>
      </c>
      <c r="C46" s="118"/>
      <c r="D46" s="118" t="s">
        <v>9</v>
      </c>
      <c r="E46" s="118" t="s">
        <v>10</v>
      </c>
      <c r="F46" s="118"/>
      <c r="G46" s="118"/>
      <c r="H46" s="120" t="s">
        <v>11</v>
      </c>
      <c r="I46" s="48" t="s">
        <v>12</v>
      </c>
    </row>
    <row r="47" spans="1:9" x14ac:dyDescent="0.25">
      <c r="A47" s="117"/>
      <c r="B47" s="119"/>
      <c r="C47" s="119"/>
      <c r="D47" s="119"/>
      <c r="E47" s="49" t="s">
        <v>13</v>
      </c>
      <c r="F47" s="49" t="s">
        <v>14</v>
      </c>
      <c r="G47" s="49" t="s">
        <v>15</v>
      </c>
      <c r="H47" s="121"/>
      <c r="I47" s="50" t="s">
        <v>16</v>
      </c>
    </row>
    <row r="48" spans="1:9" x14ac:dyDescent="0.25">
      <c r="A48" s="122" t="s">
        <v>17</v>
      </c>
      <c r="B48" s="123"/>
      <c r="C48" s="123"/>
      <c r="D48" s="123"/>
      <c r="E48" s="123"/>
      <c r="F48" s="123"/>
      <c r="G48" s="123"/>
      <c r="H48" s="123"/>
      <c r="I48" s="124"/>
    </row>
    <row r="49" spans="1:9" x14ac:dyDescent="0.25">
      <c r="A49" s="51">
        <v>230</v>
      </c>
      <c r="B49" s="105" t="s">
        <v>18</v>
      </c>
      <c r="C49" s="105"/>
      <c r="D49" s="52">
        <v>130</v>
      </c>
      <c r="E49" s="53">
        <v>18.3</v>
      </c>
      <c r="F49" s="53">
        <v>10.01</v>
      </c>
      <c r="G49" s="53">
        <v>26.13</v>
      </c>
      <c r="H49" s="54">
        <v>279.5</v>
      </c>
      <c r="I49" s="55">
        <v>1.4</v>
      </c>
    </row>
    <row r="50" spans="1:9" x14ac:dyDescent="0.25">
      <c r="A50" s="51" t="s">
        <v>19</v>
      </c>
      <c r="B50" s="105" t="s">
        <v>20</v>
      </c>
      <c r="C50" s="105"/>
      <c r="D50" s="52">
        <v>30</v>
      </c>
      <c r="E50" s="53">
        <v>2.94</v>
      </c>
      <c r="F50" s="54">
        <v>1.01</v>
      </c>
      <c r="G50" s="54">
        <v>15.6</v>
      </c>
      <c r="H50" s="54">
        <v>79.099999999999994</v>
      </c>
      <c r="I50" s="55"/>
    </row>
    <row r="51" spans="1:9" x14ac:dyDescent="0.25">
      <c r="A51" s="56">
        <v>395</v>
      </c>
      <c r="B51" s="125" t="s">
        <v>21</v>
      </c>
      <c r="C51" s="125"/>
      <c r="D51" s="57">
        <v>180</v>
      </c>
      <c r="E51" s="58">
        <v>2.64</v>
      </c>
      <c r="F51" s="58">
        <v>2.83</v>
      </c>
      <c r="G51" s="58">
        <v>16.82</v>
      </c>
      <c r="H51" s="59">
        <v>107.5</v>
      </c>
      <c r="I51" s="60">
        <v>1.7</v>
      </c>
    </row>
    <row r="52" spans="1:9" x14ac:dyDescent="0.25">
      <c r="A52" s="51"/>
      <c r="B52" s="61" t="s">
        <v>22</v>
      </c>
      <c r="C52" s="62"/>
      <c r="D52" s="63">
        <f>SUM(D49:D51)</f>
        <v>340</v>
      </c>
      <c r="E52" s="64">
        <f>SUM(E49:E51)</f>
        <v>23.880000000000003</v>
      </c>
      <c r="F52" s="64">
        <f t="shared" ref="F52:I52" si="6">SUM(F49:F51)</f>
        <v>13.85</v>
      </c>
      <c r="G52" s="64">
        <f t="shared" si="6"/>
        <v>58.55</v>
      </c>
      <c r="H52" s="64">
        <f t="shared" si="6"/>
        <v>466.1</v>
      </c>
      <c r="I52" s="64">
        <f t="shared" si="6"/>
        <v>3.0999999999999996</v>
      </c>
    </row>
    <row r="53" spans="1:9" x14ac:dyDescent="0.25">
      <c r="A53" s="122" t="s">
        <v>49</v>
      </c>
      <c r="B53" s="123"/>
      <c r="C53" s="123"/>
      <c r="D53" s="123"/>
      <c r="E53" s="123"/>
      <c r="F53" s="123"/>
      <c r="G53" s="123"/>
      <c r="H53" s="123"/>
      <c r="I53" s="124"/>
    </row>
    <row r="54" spans="1:9" x14ac:dyDescent="0.25">
      <c r="A54" s="65" t="s">
        <v>19</v>
      </c>
      <c r="B54" s="105" t="s">
        <v>24</v>
      </c>
      <c r="C54" s="105"/>
      <c r="D54" s="52">
        <v>100</v>
      </c>
      <c r="E54" s="53">
        <v>0.4</v>
      </c>
      <c r="F54" s="53">
        <v>0.4</v>
      </c>
      <c r="G54" s="52">
        <v>0.8</v>
      </c>
      <c r="H54" s="54">
        <v>47</v>
      </c>
      <c r="I54" s="55">
        <v>11</v>
      </c>
    </row>
    <row r="55" spans="1:9" x14ac:dyDescent="0.25">
      <c r="A55" s="66" t="s">
        <v>19</v>
      </c>
      <c r="B55" s="105" t="s">
        <v>25</v>
      </c>
      <c r="C55" s="105"/>
      <c r="D55" s="52">
        <v>100</v>
      </c>
      <c r="E55" s="53">
        <v>0.4</v>
      </c>
      <c r="F55" s="53">
        <v>0.1</v>
      </c>
      <c r="G55" s="53">
        <v>10.1</v>
      </c>
      <c r="H55" s="54">
        <v>43</v>
      </c>
      <c r="I55" s="67">
        <v>2</v>
      </c>
    </row>
    <row r="56" spans="1:9" x14ac:dyDescent="0.25">
      <c r="A56" s="68"/>
      <c r="B56" s="61" t="s">
        <v>26</v>
      </c>
      <c r="C56" s="68"/>
      <c r="D56" s="63">
        <f>SUM(D54:D55)</f>
        <v>200</v>
      </c>
      <c r="E56" s="69">
        <f>SUM(E54:E55)</f>
        <v>0.8</v>
      </c>
      <c r="F56" s="69">
        <f t="shared" ref="F56:I56" si="7">SUM(F54:F55)</f>
        <v>0.5</v>
      </c>
      <c r="G56" s="69">
        <f t="shared" si="7"/>
        <v>10.9</v>
      </c>
      <c r="H56" s="69">
        <f t="shared" si="7"/>
        <v>90</v>
      </c>
      <c r="I56" s="69">
        <f t="shared" si="7"/>
        <v>13</v>
      </c>
    </row>
    <row r="57" spans="1:9" x14ac:dyDescent="0.25">
      <c r="A57" s="122" t="s">
        <v>27</v>
      </c>
      <c r="B57" s="123"/>
      <c r="C57" s="123"/>
      <c r="D57" s="123"/>
      <c r="E57" s="123"/>
      <c r="F57" s="123"/>
      <c r="G57" s="123"/>
      <c r="H57" s="123"/>
      <c r="I57" s="124"/>
    </row>
    <row r="58" spans="1:9" ht="23.25" customHeight="1" x14ac:dyDescent="0.25">
      <c r="A58" s="56" t="s">
        <v>50</v>
      </c>
      <c r="B58" s="125" t="s">
        <v>28</v>
      </c>
      <c r="C58" s="125"/>
      <c r="D58" s="57">
        <v>40</v>
      </c>
      <c r="E58" s="58">
        <v>0.4</v>
      </c>
      <c r="F58" s="58">
        <v>3</v>
      </c>
      <c r="G58" s="58">
        <v>3.1</v>
      </c>
      <c r="H58" s="59">
        <v>57</v>
      </c>
      <c r="I58" s="70">
        <v>3.5</v>
      </c>
    </row>
    <row r="59" spans="1:9" x14ac:dyDescent="0.25">
      <c r="A59" s="56" t="s">
        <v>51</v>
      </c>
      <c r="B59" s="125" t="s">
        <v>52</v>
      </c>
      <c r="C59" s="125"/>
      <c r="D59" s="57">
        <v>150</v>
      </c>
      <c r="E59" s="59">
        <v>4.9000000000000004</v>
      </c>
      <c r="F59" s="58">
        <v>6.5</v>
      </c>
      <c r="G59" s="59">
        <v>12.6</v>
      </c>
      <c r="H59" s="59">
        <v>96.6</v>
      </c>
      <c r="I59" s="60">
        <v>4.7</v>
      </c>
    </row>
    <row r="60" spans="1:9" x14ac:dyDescent="0.25">
      <c r="A60" s="51">
        <v>255</v>
      </c>
      <c r="B60" s="105" t="s">
        <v>53</v>
      </c>
      <c r="C60" s="105"/>
      <c r="D60" s="52">
        <v>60</v>
      </c>
      <c r="E60" s="53">
        <v>8.5</v>
      </c>
      <c r="F60" s="53">
        <v>1.7</v>
      </c>
      <c r="G60" s="53">
        <v>6.8</v>
      </c>
      <c r="H60" s="54">
        <v>66.400000000000006</v>
      </c>
      <c r="I60" s="55">
        <v>0</v>
      </c>
    </row>
    <row r="61" spans="1:9" x14ac:dyDescent="0.25">
      <c r="A61" s="51">
        <v>315</v>
      </c>
      <c r="B61" s="105" t="s">
        <v>54</v>
      </c>
      <c r="C61" s="105"/>
      <c r="D61" s="52">
        <v>120</v>
      </c>
      <c r="E61" s="53">
        <v>2.76</v>
      </c>
      <c r="F61" s="53">
        <v>6.5</v>
      </c>
      <c r="G61" s="53">
        <v>18.649999999999999</v>
      </c>
      <c r="H61" s="53">
        <v>175.3</v>
      </c>
      <c r="I61" s="71"/>
    </row>
    <row r="62" spans="1:9" x14ac:dyDescent="0.25">
      <c r="A62" s="56">
        <v>376</v>
      </c>
      <c r="B62" s="125" t="s">
        <v>32</v>
      </c>
      <c r="C62" s="125"/>
      <c r="D62" s="57">
        <v>180</v>
      </c>
      <c r="E62" s="59">
        <v>0.38</v>
      </c>
      <c r="F62" s="59">
        <v>1.2E-2</v>
      </c>
      <c r="G62" s="59">
        <v>25</v>
      </c>
      <c r="H62" s="59">
        <v>101.76</v>
      </c>
      <c r="I62" s="70">
        <v>5.5</v>
      </c>
    </row>
    <row r="63" spans="1:9" x14ac:dyDescent="0.25">
      <c r="A63" s="51" t="s">
        <v>19</v>
      </c>
      <c r="B63" s="105" t="s">
        <v>33</v>
      </c>
      <c r="C63" s="105"/>
      <c r="D63" s="52">
        <v>25</v>
      </c>
      <c r="E63" s="54">
        <v>1.4719899999999999</v>
      </c>
      <c r="F63" s="54">
        <v>0.45</v>
      </c>
      <c r="G63" s="54">
        <v>13.11</v>
      </c>
      <c r="H63" s="54">
        <v>59.634889999999999</v>
      </c>
      <c r="I63" s="55"/>
    </row>
    <row r="64" spans="1:9" x14ac:dyDescent="0.25">
      <c r="A64" s="51"/>
      <c r="B64" s="61" t="s">
        <v>34</v>
      </c>
      <c r="C64" s="61"/>
      <c r="D64" s="63">
        <f t="shared" ref="D64:I64" si="8">SUM(D58:D63)</f>
        <v>575</v>
      </c>
      <c r="E64" s="64">
        <f t="shared" si="8"/>
        <v>18.411990000000003</v>
      </c>
      <c r="F64" s="64">
        <f t="shared" si="8"/>
        <v>18.161999999999999</v>
      </c>
      <c r="G64" s="64">
        <f t="shared" si="8"/>
        <v>79.260000000000005</v>
      </c>
      <c r="H64" s="64">
        <f t="shared" si="8"/>
        <v>556.69488999999999</v>
      </c>
      <c r="I64" s="64">
        <f t="shared" si="8"/>
        <v>13.7</v>
      </c>
    </row>
    <row r="65" spans="1:9" x14ac:dyDescent="0.25">
      <c r="A65" s="122" t="s">
        <v>35</v>
      </c>
      <c r="B65" s="123"/>
      <c r="C65" s="123"/>
      <c r="D65" s="123"/>
      <c r="E65" s="123"/>
      <c r="F65" s="123"/>
      <c r="G65" s="123"/>
      <c r="H65" s="123"/>
      <c r="I65" s="124"/>
    </row>
    <row r="66" spans="1:9" x14ac:dyDescent="0.25">
      <c r="A66" s="51" t="s">
        <v>55</v>
      </c>
      <c r="B66" s="105" t="s">
        <v>56</v>
      </c>
      <c r="C66" s="105"/>
      <c r="D66" s="52">
        <v>50</v>
      </c>
      <c r="E66" s="53">
        <v>3.7</v>
      </c>
      <c r="F66" s="53">
        <v>6.5</v>
      </c>
      <c r="G66" s="53">
        <v>30.1</v>
      </c>
      <c r="H66" s="54">
        <v>196.1</v>
      </c>
      <c r="I66" s="71">
        <v>2.1</v>
      </c>
    </row>
    <row r="67" spans="1:9" x14ac:dyDescent="0.25">
      <c r="A67" s="51" t="s">
        <v>19</v>
      </c>
      <c r="B67" s="105" t="s">
        <v>37</v>
      </c>
      <c r="C67" s="105"/>
      <c r="D67" s="52">
        <v>180</v>
      </c>
      <c r="E67" s="53">
        <v>5.6</v>
      </c>
      <c r="F67" s="53">
        <v>4.5999999999999996</v>
      </c>
      <c r="G67" s="53">
        <v>8.1999999999999993</v>
      </c>
      <c r="H67" s="54">
        <v>119.2</v>
      </c>
      <c r="I67" s="55">
        <v>1.56</v>
      </c>
    </row>
    <row r="68" spans="1:9" x14ac:dyDescent="0.25">
      <c r="A68" s="72"/>
      <c r="B68" s="61" t="s">
        <v>38</v>
      </c>
      <c r="C68" s="61"/>
      <c r="D68" s="63">
        <f>SUM(D66:D67)</f>
        <v>230</v>
      </c>
      <c r="E68" s="64">
        <f>SUM(E66:E67)</f>
        <v>9.3000000000000007</v>
      </c>
      <c r="F68" s="64">
        <f t="shared" ref="F68:I68" si="9">SUM(F66:F67)</f>
        <v>11.1</v>
      </c>
      <c r="G68" s="64">
        <f t="shared" si="9"/>
        <v>38.299999999999997</v>
      </c>
      <c r="H68" s="64">
        <f t="shared" si="9"/>
        <v>315.3</v>
      </c>
      <c r="I68" s="64">
        <f t="shared" si="9"/>
        <v>3.66</v>
      </c>
    </row>
    <row r="69" spans="1:9" x14ac:dyDescent="0.25">
      <c r="A69" s="122" t="s">
        <v>39</v>
      </c>
      <c r="B69" s="123"/>
      <c r="C69" s="123"/>
      <c r="D69" s="123"/>
      <c r="E69" s="123"/>
      <c r="F69" s="123"/>
      <c r="G69" s="123"/>
      <c r="H69" s="123"/>
      <c r="I69" s="124"/>
    </row>
    <row r="70" spans="1:9" x14ac:dyDescent="0.25">
      <c r="A70" s="51" t="s">
        <v>19</v>
      </c>
      <c r="B70" s="129" t="s">
        <v>57</v>
      </c>
      <c r="C70" s="130"/>
      <c r="D70" s="52">
        <v>30</v>
      </c>
      <c r="E70" s="53">
        <v>0.21</v>
      </c>
      <c r="F70" s="53">
        <v>0.45</v>
      </c>
      <c r="G70" s="53">
        <v>0.56999999999999995</v>
      </c>
      <c r="H70" s="54">
        <v>4.1100000000000003</v>
      </c>
      <c r="I70" s="71">
        <v>0.4</v>
      </c>
    </row>
    <row r="71" spans="1:9" x14ac:dyDescent="0.25">
      <c r="A71" s="56">
        <v>309</v>
      </c>
      <c r="B71" s="131" t="s">
        <v>41</v>
      </c>
      <c r="C71" s="131"/>
      <c r="D71" s="57">
        <v>60</v>
      </c>
      <c r="E71" s="73">
        <v>7.2</v>
      </c>
      <c r="F71" s="73">
        <v>6.8</v>
      </c>
      <c r="G71" s="73">
        <v>11.2</v>
      </c>
      <c r="H71" s="58">
        <v>152.4</v>
      </c>
      <c r="I71" s="74">
        <v>0.78</v>
      </c>
    </row>
    <row r="72" spans="1:9" x14ac:dyDescent="0.25">
      <c r="A72" s="56">
        <v>320</v>
      </c>
      <c r="B72" s="132" t="s">
        <v>42</v>
      </c>
      <c r="C72" s="133"/>
      <c r="D72" s="57">
        <v>120</v>
      </c>
      <c r="E72" s="58">
        <v>3.38</v>
      </c>
      <c r="F72" s="59">
        <v>5.04</v>
      </c>
      <c r="G72" s="59">
        <v>9</v>
      </c>
      <c r="H72" s="59">
        <v>139.44</v>
      </c>
      <c r="I72" s="60">
        <v>8.4</v>
      </c>
    </row>
    <row r="73" spans="1:9" x14ac:dyDescent="0.25">
      <c r="A73" s="56" t="s">
        <v>19</v>
      </c>
      <c r="B73" s="132" t="s">
        <v>43</v>
      </c>
      <c r="C73" s="133"/>
      <c r="D73" s="12">
        <v>20</v>
      </c>
      <c r="E73" s="13">
        <v>1.51</v>
      </c>
      <c r="F73" s="14">
        <v>0.54220000000000002</v>
      </c>
      <c r="G73" s="13">
        <v>9.7200000000000006</v>
      </c>
      <c r="H73" s="14">
        <v>48.64</v>
      </c>
      <c r="I73" s="60"/>
    </row>
    <row r="74" spans="1:9" x14ac:dyDescent="0.25">
      <c r="A74" s="51" t="s">
        <v>19</v>
      </c>
      <c r="B74" s="105" t="s">
        <v>20</v>
      </c>
      <c r="C74" s="105"/>
      <c r="D74" s="52">
        <v>20</v>
      </c>
      <c r="E74" s="53">
        <v>1.51</v>
      </c>
      <c r="F74" s="54">
        <v>0.54220000000000002</v>
      </c>
      <c r="G74" s="53">
        <v>9.7200000000000006</v>
      </c>
      <c r="H74" s="54">
        <v>48.64</v>
      </c>
      <c r="I74" s="75"/>
    </row>
    <row r="75" spans="1:9" x14ac:dyDescent="0.25">
      <c r="A75" s="51">
        <v>19</v>
      </c>
      <c r="B75" s="105" t="s">
        <v>44</v>
      </c>
      <c r="C75" s="105"/>
      <c r="D75" s="54" t="s">
        <v>45</v>
      </c>
      <c r="E75" s="54">
        <v>0.15</v>
      </c>
      <c r="F75" s="54">
        <v>0</v>
      </c>
      <c r="G75" s="54">
        <v>9.5</v>
      </c>
      <c r="H75" s="54">
        <v>40.1</v>
      </c>
      <c r="I75" s="55">
        <v>2.5</v>
      </c>
    </row>
    <row r="76" spans="1:9" ht="15.75" thickBot="1" x14ac:dyDescent="0.3">
      <c r="A76" s="51"/>
      <c r="B76" s="61" t="s">
        <v>46</v>
      </c>
      <c r="C76" s="61"/>
      <c r="D76" s="63">
        <f>D70+D71+D72+D74+D75</f>
        <v>410</v>
      </c>
      <c r="E76" s="64">
        <f>SUM(E70:E75)</f>
        <v>13.959999999999999</v>
      </c>
      <c r="F76" s="64">
        <f t="shared" ref="F76:I76" si="10">SUM(F70:F75)</f>
        <v>13.374399999999998</v>
      </c>
      <c r="G76" s="64">
        <f t="shared" si="10"/>
        <v>49.71</v>
      </c>
      <c r="H76" s="64">
        <f t="shared" si="10"/>
        <v>433.33000000000004</v>
      </c>
      <c r="I76" s="64">
        <f t="shared" si="10"/>
        <v>12.08</v>
      </c>
    </row>
    <row r="77" spans="1:9" ht="36" x14ac:dyDescent="0.25">
      <c r="A77" s="134" t="s">
        <v>47</v>
      </c>
      <c r="B77" s="135"/>
      <c r="C77" s="135"/>
      <c r="D77" s="126"/>
      <c r="E77" s="126" t="s">
        <v>10</v>
      </c>
      <c r="F77" s="126"/>
      <c r="G77" s="126"/>
      <c r="H77" s="127" t="s">
        <v>11</v>
      </c>
      <c r="I77" s="76" t="s">
        <v>12</v>
      </c>
    </row>
    <row r="78" spans="1:9" x14ac:dyDescent="0.25">
      <c r="A78" s="136"/>
      <c r="B78" s="137"/>
      <c r="C78" s="137"/>
      <c r="D78" s="137"/>
      <c r="E78" s="77" t="s">
        <v>13</v>
      </c>
      <c r="F78" s="77" t="s">
        <v>14</v>
      </c>
      <c r="G78" s="77" t="s">
        <v>15</v>
      </c>
      <c r="H78" s="128"/>
      <c r="I78" s="78" t="s">
        <v>16</v>
      </c>
    </row>
    <row r="79" spans="1:9" ht="15.75" thickBot="1" x14ac:dyDescent="0.3">
      <c r="A79" s="138"/>
      <c r="B79" s="139"/>
      <c r="C79" s="139"/>
      <c r="D79" s="139"/>
      <c r="E79" s="79">
        <f>E52+E56+E64+E68+E76</f>
        <v>66.351990000000001</v>
      </c>
      <c r="F79" s="79">
        <f>F52+F56+F64+F68+F76</f>
        <v>56.986400000000003</v>
      </c>
      <c r="G79" s="79">
        <f>G52+G56+G64+G68+G76</f>
        <v>236.72</v>
      </c>
      <c r="H79" s="79">
        <f>H52+H56+H64+H68+H76</f>
        <v>1861.4248900000002</v>
      </c>
      <c r="I79" s="79">
        <f>I52+I56+I64+I68+I76</f>
        <v>45.54</v>
      </c>
    </row>
  </sheetData>
  <mergeCells count="73">
    <mergeCell ref="E77:G77"/>
    <mergeCell ref="H77:H78"/>
    <mergeCell ref="B70:C70"/>
    <mergeCell ref="B71:C71"/>
    <mergeCell ref="B72:C72"/>
    <mergeCell ref="B74:C74"/>
    <mergeCell ref="B75:C75"/>
    <mergeCell ref="A77:D79"/>
    <mergeCell ref="B73:C73"/>
    <mergeCell ref="A69:I69"/>
    <mergeCell ref="B55:C55"/>
    <mergeCell ref="A57:I57"/>
    <mergeCell ref="B58:C58"/>
    <mergeCell ref="B59:C59"/>
    <mergeCell ref="B60:C60"/>
    <mergeCell ref="B61:C61"/>
    <mergeCell ref="B62:C62"/>
    <mergeCell ref="B63:C63"/>
    <mergeCell ref="A65:I65"/>
    <mergeCell ref="B66:C66"/>
    <mergeCell ref="B67:C67"/>
    <mergeCell ref="B54:C54"/>
    <mergeCell ref="B38:C38"/>
    <mergeCell ref="A40:D42"/>
    <mergeCell ref="E40:G40"/>
    <mergeCell ref="H40:H41"/>
    <mergeCell ref="D43:H43"/>
    <mergeCell ref="A46:A47"/>
    <mergeCell ref="B46:C47"/>
    <mergeCell ref="D46:D47"/>
    <mergeCell ref="E46:G46"/>
    <mergeCell ref="H46:H47"/>
    <mergeCell ref="A48:I48"/>
    <mergeCell ref="B49:C49"/>
    <mergeCell ref="B50:C50"/>
    <mergeCell ref="B51:C51"/>
    <mergeCell ref="A53:I53"/>
    <mergeCell ref="B37:C37"/>
    <mergeCell ref="B24:C24"/>
    <mergeCell ref="B25:C25"/>
    <mergeCell ref="B26:C26"/>
    <mergeCell ref="A28:I28"/>
    <mergeCell ref="B29:C29"/>
    <mergeCell ref="B30:C30"/>
    <mergeCell ref="A32:I32"/>
    <mergeCell ref="B33:C33"/>
    <mergeCell ref="B34:C34"/>
    <mergeCell ref="B35:C35"/>
    <mergeCell ref="B36:C36"/>
    <mergeCell ref="B23:C23"/>
    <mergeCell ref="A10:I10"/>
    <mergeCell ref="B11:C11"/>
    <mergeCell ref="B12:C12"/>
    <mergeCell ref="B13:C13"/>
    <mergeCell ref="A15:I15"/>
    <mergeCell ref="B16:C16"/>
    <mergeCell ref="B17:C17"/>
    <mergeCell ref="A19:I19"/>
    <mergeCell ref="B20:C20"/>
    <mergeCell ref="B21:C21"/>
    <mergeCell ref="B22:C22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2022-10-26T01:06:56Z</dcterms:modified>
</cp:coreProperties>
</file>